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030" tabRatio="736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<sst xmlns="http://schemas.openxmlformats.org/spreadsheetml/2006/main" count="148" uniqueCount="79">
  <si>
    <t>Pol.</t>
  </si>
  <si>
    <t>Obchodní název</t>
  </si>
  <si>
    <t>MJ</t>
  </si>
  <si>
    <t>Počet</t>
  </si>
  <si>
    <t>Cena/MJ</t>
  </si>
  <si>
    <t>Celkem</t>
  </si>
  <si>
    <t>1.</t>
  </si>
  <si>
    <t>ks</t>
  </si>
  <si>
    <t>2.</t>
  </si>
  <si>
    <t>3.</t>
  </si>
  <si>
    <t>4.</t>
  </si>
  <si>
    <t>Cena celkem bez DPH</t>
  </si>
  <si>
    <t>5.</t>
  </si>
  <si>
    <t>6.</t>
  </si>
  <si>
    <t>kmpl</t>
  </si>
  <si>
    <t>Výkaz výměr</t>
  </si>
  <si>
    <t>Označení výrobku -</t>
  </si>
  <si>
    <t>typové číslo, výrobce</t>
  </si>
  <si>
    <t>vybrané prvky ( * )</t>
  </si>
  <si>
    <t>CELKOVÁ KALKULACE</t>
  </si>
  <si>
    <t>DPH 19%</t>
  </si>
  <si>
    <t>Cena celkem včetně DPH</t>
  </si>
  <si>
    <t>*</t>
  </si>
  <si>
    <t>měs</t>
  </si>
  <si>
    <t>Zajištění servisních služeb</t>
  </si>
  <si>
    <t>Servisní poplatek</t>
  </si>
  <si>
    <t>7.</t>
  </si>
  <si>
    <t>datum:</t>
  </si>
  <si>
    <t>razítko a podpis uchazeče</t>
  </si>
  <si>
    <t xml:space="preserve"> </t>
  </si>
  <si>
    <t>Modernizace TS se zaměřením na dostupnost a bezpečnost</t>
  </si>
  <si>
    <t>1. Modernizace telefonního systému</t>
  </si>
  <si>
    <t>Hlasová brána</t>
  </si>
  <si>
    <t>Telefonní systém</t>
  </si>
  <si>
    <t>VoiceMail - 350 licencí (hlasové schránky)</t>
  </si>
  <si>
    <t>Billing - 350 licencí (tarifikace)</t>
  </si>
  <si>
    <t>VoiceRecording - 120 licencí (nahrávání hovorů)</t>
  </si>
  <si>
    <t>Presence - 350 licencí</t>
  </si>
  <si>
    <t>Kontaktní centrum</t>
  </si>
  <si>
    <t>8.</t>
  </si>
  <si>
    <t>IP telefon typ A</t>
  </si>
  <si>
    <t>9.</t>
  </si>
  <si>
    <t>IP telefon typ B</t>
  </si>
  <si>
    <t>10.</t>
  </si>
  <si>
    <t>IP telefon typ C</t>
  </si>
  <si>
    <t>11.</t>
  </si>
  <si>
    <t>IP telefon typ D</t>
  </si>
  <si>
    <t>12.</t>
  </si>
  <si>
    <t>Konferenční stanice</t>
  </si>
  <si>
    <t>13.</t>
  </si>
  <si>
    <t>IP konvertor</t>
  </si>
  <si>
    <t>14.</t>
  </si>
  <si>
    <t>GSM brány</t>
  </si>
  <si>
    <t>15.</t>
  </si>
  <si>
    <t>Implementace telefonního systému</t>
  </si>
  <si>
    <t>2. Integrace TS ke stávajícím systémům</t>
  </si>
  <si>
    <t>Integrace s LDAP zadavatele</t>
  </si>
  <si>
    <t>Integrace se spisovou službou a systémem správních řízení</t>
  </si>
  <si>
    <t>3. Infrastruktura bezdrátové sítě LAN</t>
  </si>
  <si>
    <t>Zařízení centrálního řízení accesspointů</t>
  </si>
  <si>
    <t>Accesspointy</t>
  </si>
  <si>
    <t>Pasivní rozvody k bezdrátovým zařízením (strukturovaná kabeláž, 60 ks přípojných míst)</t>
  </si>
  <si>
    <t>Implementace bezdrátové sítě LAN</t>
  </si>
  <si>
    <t>4. Rozšíření hw a sw datového centra</t>
  </si>
  <si>
    <t>Server datového centra</t>
  </si>
  <si>
    <t>Virtualizační software</t>
  </si>
  <si>
    <t>Rozšíření stávajícího diskového pole</t>
  </si>
  <si>
    <t>Aktivní prvek typu A</t>
  </si>
  <si>
    <t>Implementace rozšíření HW a SW datového centra</t>
  </si>
  <si>
    <t>5. Školení</t>
  </si>
  <si>
    <t>Školení pro specialistu údržby</t>
  </si>
  <si>
    <t>Školení pro specialistu dohledu</t>
  </si>
  <si>
    <t>Školení pro spojovatelku</t>
  </si>
  <si>
    <t>6. Zajištění servisních služeb</t>
  </si>
  <si>
    <t>Modernizace telefonního systému</t>
  </si>
  <si>
    <t>Integrace TS ke stávajícím systémům</t>
  </si>
  <si>
    <t>Infrastruktura bezdrátové sítě LAN</t>
  </si>
  <si>
    <t>Rozšíření hw a sw datového centra</t>
  </si>
  <si>
    <t>Školení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</si>
</sst>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#,##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0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3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9" fontId="0" fillId="0" borderId="0" xfId="48" applyFont="1" applyFill="1" applyBorder="1" applyAlignment="1">
      <alignment horizontal="right" vertical="top"/>
    </xf>
    <xf numFmtId="44" fontId="0" fillId="0" borderId="0" xfId="39" applyNumberFormat="1" applyFont="1" applyFill="1" applyBorder="1" applyAlignment="1">
      <alignment horizontal="right" vertical="top"/>
    </xf>
    <xf numFmtId="44" fontId="0" fillId="0" borderId="0" xfId="39" applyNumberFormat="1" applyFont="1" applyFill="1" applyBorder="1" applyAlignment="1">
      <alignment horizontal="center" vertical="top"/>
    </xf>
    <xf numFmtId="166" fontId="6" fillId="0" borderId="0" xfId="39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39" applyNumberFormat="1" applyFont="1" applyFill="1" applyBorder="1" applyAlignment="1">
      <alignment horizontal="center"/>
    </xf>
    <xf numFmtId="44" fontId="6" fillId="0" borderId="0" xfId="39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39" applyNumberFormat="1" applyFont="1" applyFill="1" applyBorder="1" applyAlignment="1">
      <alignment horizontal="center" vertical="center"/>
    </xf>
    <xf numFmtId="166" fontId="0" fillId="0" borderId="0" xfId="39" applyNumberFormat="1" applyFont="1" applyFill="1" applyBorder="1" applyAlignment="1">
      <alignment horizontal="center" vertical="center"/>
    </xf>
    <xf numFmtId="166" fontId="0" fillId="0" borderId="0" xfId="39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44" fontId="6" fillId="0" borderId="0" xfId="39" applyNumberFormat="1" applyFont="1" applyFill="1" applyAlignment="1">
      <alignment vertical="top"/>
    </xf>
    <xf numFmtId="166" fontId="0" fillId="0" borderId="0" xfId="39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66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3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44" fontId="6" fillId="0" borderId="0" xfId="39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166" fontId="6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166" fontId="0" fillId="0" borderId="0" xfId="39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3.7109375" style="16" customWidth="1"/>
    <col min="2" max="2" width="50.00390625" style="16" customWidth="1"/>
    <col min="3" max="4" width="7.57421875" style="17" customWidth="1"/>
    <col min="5" max="5" width="14.421875" style="18" customWidth="1"/>
    <col min="6" max="6" width="17.8515625" style="18" customWidth="1"/>
    <col min="7" max="7" width="30.28125" style="67" customWidth="1"/>
    <col min="8" max="8" width="18.8515625" style="65" customWidth="1"/>
    <col min="9" max="16384" width="9.140625" style="16" customWidth="1"/>
  </cols>
  <sheetData>
    <row r="1" spans="1:8" s="1" customFormat="1" ht="42.75" customHeight="1">
      <c r="A1" s="73" t="s">
        <v>15</v>
      </c>
      <c r="B1" s="73"/>
      <c r="C1" s="73"/>
      <c r="D1" s="73"/>
      <c r="E1" s="73"/>
      <c r="F1" s="73"/>
      <c r="G1" s="73"/>
      <c r="H1" s="43"/>
    </row>
    <row r="2" spans="1:8" s="1" customFormat="1" ht="12.75">
      <c r="A2" s="74" t="s">
        <v>29</v>
      </c>
      <c r="B2" s="74"/>
      <c r="C2" s="74"/>
      <c r="E2" s="2"/>
      <c r="F2" s="2"/>
      <c r="G2" s="2" t="s">
        <v>29</v>
      </c>
      <c r="H2" s="43"/>
    </row>
    <row r="3" spans="1:8" s="1" customFormat="1" ht="26.25" customHeight="1">
      <c r="A3" s="75" t="s">
        <v>30</v>
      </c>
      <c r="B3" s="75"/>
      <c r="C3" s="75"/>
      <c r="D3" s="75"/>
      <c r="E3" s="75"/>
      <c r="F3" s="75"/>
      <c r="G3" s="75"/>
      <c r="H3" s="43"/>
    </row>
    <row r="4" spans="1:8" s="25" customFormat="1" ht="12.75" customHeight="1">
      <c r="A4" s="3"/>
      <c r="B4" s="21"/>
      <c r="C4" s="22"/>
      <c r="D4" s="22"/>
      <c r="E4" s="23"/>
      <c r="F4" s="23"/>
      <c r="G4" s="24" t="s">
        <v>16</v>
      </c>
      <c r="H4" s="44"/>
    </row>
    <row r="5" spans="2:8" s="4" customFormat="1" ht="12.75" customHeight="1">
      <c r="B5" s="5"/>
      <c r="C5" s="6"/>
      <c r="D5" s="7"/>
      <c r="E5" s="8"/>
      <c r="F5" s="8"/>
      <c r="G5" s="26" t="s">
        <v>17</v>
      </c>
      <c r="H5" s="45"/>
    </row>
    <row r="6" spans="1:8" s="4" customFormat="1" ht="12.75" customHeight="1">
      <c r="A6" s="27" t="s">
        <v>0</v>
      </c>
      <c r="B6" s="28" t="s">
        <v>1</v>
      </c>
      <c r="C6" s="27" t="s">
        <v>2</v>
      </c>
      <c r="D6" s="29" t="s">
        <v>3</v>
      </c>
      <c r="E6" s="30" t="s">
        <v>4</v>
      </c>
      <c r="F6" s="30" t="s">
        <v>5</v>
      </c>
      <c r="G6" s="26" t="s">
        <v>18</v>
      </c>
      <c r="H6" s="45"/>
    </row>
    <row r="7" spans="1:8" s="52" customFormat="1" ht="12.75" customHeight="1">
      <c r="A7" s="9" t="s">
        <v>31</v>
      </c>
      <c r="B7" s="46"/>
      <c r="C7" s="47"/>
      <c r="D7" s="48"/>
      <c r="E7" s="49"/>
      <c r="F7" s="49"/>
      <c r="G7" s="50"/>
      <c r="H7" s="51"/>
    </row>
    <row r="8" spans="1:8" s="4" customFormat="1" ht="12.75">
      <c r="A8" s="6" t="s">
        <v>6</v>
      </c>
      <c r="B8" s="5" t="s">
        <v>32</v>
      </c>
      <c r="C8" s="6" t="s">
        <v>14</v>
      </c>
      <c r="D8" s="7">
        <v>1</v>
      </c>
      <c r="E8" s="31">
        <v>0</v>
      </c>
      <c r="F8" s="31">
        <f>D8*E8</f>
        <v>0</v>
      </c>
      <c r="G8" s="32" t="s">
        <v>22</v>
      </c>
      <c r="H8" s="45"/>
    </row>
    <row r="9" spans="1:8" s="4" customFormat="1" ht="12.75">
      <c r="A9" s="6" t="s">
        <v>8</v>
      </c>
      <c r="B9" s="5" t="s">
        <v>33</v>
      </c>
      <c r="C9" s="6" t="s">
        <v>14</v>
      </c>
      <c r="D9" s="7">
        <v>1</v>
      </c>
      <c r="E9" s="31">
        <v>0</v>
      </c>
      <c r="F9" s="31">
        <f aca="true" t="shared" si="0" ref="F9:F22">D9*E9</f>
        <v>0</v>
      </c>
      <c r="G9" s="32" t="s">
        <v>22</v>
      </c>
      <c r="H9" s="45"/>
    </row>
    <row r="10" spans="1:8" s="4" customFormat="1" ht="12.75">
      <c r="A10" s="6" t="s">
        <v>9</v>
      </c>
      <c r="B10" s="5" t="s">
        <v>34</v>
      </c>
      <c r="C10" s="6" t="s">
        <v>14</v>
      </c>
      <c r="D10" s="7">
        <v>1</v>
      </c>
      <c r="E10" s="31">
        <v>0</v>
      </c>
      <c r="F10" s="31">
        <f t="shared" si="0"/>
        <v>0</v>
      </c>
      <c r="G10" s="32" t="s">
        <v>22</v>
      </c>
      <c r="H10" s="45"/>
    </row>
    <row r="11" spans="1:8" s="4" customFormat="1" ht="12.75">
      <c r="A11" s="6" t="s">
        <v>10</v>
      </c>
      <c r="B11" s="5" t="s">
        <v>35</v>
      </c>
      <c r="C11" s="6" t="s">
        <v>14</v>
      </c>
      <c r="D11" s="7">
        <v>1</v>
      </c>
      <c r="E11" s="31">
        <v>0</v>
      </c>
      <c r="F11" s="31">
        <f t="shared" si="0"/>
        <v>0</v>
      </c>
      <c r="G11" s="32" t="s">
        <v>22</v>
      </c>
      <c r="H11" s="45"/>
    </row>
    <row r="12" spans="1:8" s="4" customFormat="1" ht="12.75">
      <c r="A12" s="6" t="s">
        <v>12</v>
      </c>
      <c r="B12" s="5" t="s">
        <v>36</v>
      </c>
      <c r="C12" s="6" t="s">
        <v>14</v>
      </c>
      <c r="D12" s="7">
        <v>1</v>
      </c>
      <c r="E12" s="31">
        <v>0</v>
      </c>
      <c r="F12" s="31">
        <f t="shared" si="0"/>
        <v>0</v>
      </c>
      <c r="G12" s="32" t="s">
        <v>22</v>
      </c>
      <c r="H12" s="45"/>
    </row>
    <row r="13" spans="1:8" s="4" customFormat="1" ht="12.75">
      <c r="A13" s="6" t="s">
        <v>13</v>
      </c>
      <c r="B13" s="5" t="s">
        <v>37</v>
      </c>
      <c r="C13" s="6" t="s">
        <v>14</v>
      </c>
      <c r="D13" s="7">
        <v>1</v>
      </c>
      <c r="E13" s="31">
        <v>0</v>
      </c>
      <c r="F13" s="31">
        <f t="shared" si="0"/>
        <v>0</v>
      </c>
      <c r="G13" s="32" t="s">
        <v>22</v>
      </c>
      <c r="H13" s="45"/>
    </row>
    <row r="14" spans="1:8" s="4" customFormat="1" ht="12.75">
      <c r="A14" s="6" t="s">
        <v>26</v>
      </c>
      <c r="B14" s="5" t="s">
        <v>38</v>
      </c>
      <c r="C14" s="6" t="s">
        <v>14</v>
      </c>
      <c r="D14" s="7">
        <v>1</v>
      </c>
      <c r="E14" s="31">
        <v>0</v>
      </c>
      <c r="F14" s="31">
        <f>D14*E14</f>
        <v>0</v>
      </c>
      <c r="G14" s="32" t="s">
        <v>22</v>
      </c>
      <c r="H14" s="45"/>
    </row>
    <row r="15" spans="1:8" s="4" customFormat="1" ht="12.75" customHeight="1">
      <c r="A15" s="6" t="s">
        <v>39</v>
      </c>
      <c r="B15" s="5" t="s">
        <v>40</v>
      </c>
      <c r="C15" s="6" t="s">
        <v>7</v>
      </c>
      <c r="D15" s="7">
        <v>10</v>
      </c>
      <c r="E15" s="31">
        <v>0</v>
      </c>
      <c r="F15" s="31">
        <f t="shared" si="0"/>
        <v>0</v>
      </c>
      <c r="G15" s="32" t="s">
        <v>22</v>
      </c>
      <c r="H15" s="45"/>
    </row>
    <row r="16" spans="1:8" s="4" customFormat="1" ht="12.75" customHeight="1">
      <c r="A16" s="6" t="s">
        <v>41</v>
      </c>
      <c r="B16" s="5" t="s">
        <v>42</v>
      </c>
      <c r="C16" s="6" t="s">
        <v>7</v>
      </c>
      <c r="D16" s="7">
        <v>20</v>
      </c>
      <c r="E16" s="31">
        <v>0</v>
      </c>
      <c r="F16" s="31">
        <f t="shared" si="0"/>
        <v>0</v>
      </c>
      <c r="G16" s="32" t="s">
        <v>22</v>
      </c>
      <c r="H16" s="45"/>
    </row>
    <row r="17" spans="1:8" s="4" customFormat="1" ht="12.75">
      <c r="A17" s="6" t="s">
        <v>43</v>
      </c>
      <c r="B17" s="5" t="s">
        <v>44</v>
      </c>
      <c r="C17" s="6" t="s">
        <v>7</v>
      </c>
      <c r="D17" s="7">
        <v>2</v>
      </c>
      <c r="E17" s="31">
        <v>0</v>
      </c>
      <c r="F17" s="31">
        <f t="shared" si="0"/>
        <v>0</v>
      </c>
      <c r="G17" s="32" t="s">
        <v>22</v>
      </c>
      <c r="H17" s="45"/>
    </row>
    <row r="18" spans="1:8" s="4" customFormat="1" ht="12.75">
      <c r="A18" s="6" t="s">
        <v>45</v>
      </c>
      <c r="B18" s="5" t="s">
        <v>46</v>
      </c>
      <c r="C18" s="6" t="s">
        <v>7</v>
      </c>
      <c r="D18" s="7">
        <v>300</v>
      </c>
      <c r="E18" s="31">
        <v>0</v>
      </c>
      <c r="F18" s="31">
        <f>D18*E18</f>
        <v>0</v>
      </c>
      <c r="G18" s="32" t="s">
        <v>22</v>
      </c>
      <c r="H18" s="45"/>
    </row>
    <row r="19" spans="1:8" s="54" customFormat="1" ht="12.75" customHeight="1">
      <c r="A19" s="6" t="s">
        <v>47</v>
      </c>
      <c r="B19" s="5" t="s">
        <v>48</v>
      </c>
      <c r="C19" s="6" t="s">
        <v>7</v>
      </c>
      <c r="D19" s="7">
        <v>4</v>
      </c>
      <c r="E19" s="31">
        <v>0</v>
      </c>
      <c r="F19" s="31">
        <f t="shared" si="0"/>
        <v>0</v>
      </c>
      <c r="G19" s="32" t="s">
        <v>22</v>
      </c>
      <c r="H19" s="53"/>
    </row>
    <row r="20" spans="1:8" s="54" customFormat="1" ht="12.75" customHeight="1">
      <c r="A20" s="6" t="s">
        <v>49</v>
      </c>
      <c r="B20" s="5" t="s">
        <v>50</v>
      </c>
      <c r="C20" s="6" t="s">
        <v>7</v>
      </c>
      <c r="D20" s="7">
        <v>7</v>
      </c>
      <c r="E20" s="31">
        <v>0</v>
      </c>
      <c r="F20" s="31">
        <f t="shared" si="0"/>
        <v>0</v>
      </c>
      <c r="G20" s="32" t="s">
        <v>22</v>
      </c>
      <c r="H20" s="53"/>
    </row>
    <row r="21" spans="1:8" s="54" customFormat="1" ht="12.75" customHeight="1">
      <c r="A21" s="6" t="s">
        <v>51</v>
      </c>
      <c r="B21" s="5" t="s">
        <v>52</v>
      </c>
      <c r="C21" s="6" t="s">
        <v>7</v>
      </c>
      <c r="D21" s="7">
        <v>2</v>
      </c>
      <c r="E21" s="31">
        <v>0</v>
      </c>
      <c r="F21" s="31">
        <f>D21*E21</f>
        <v>0</v>
      </c>
      <c r="G21" s="32" t="s">
        <v>22</v>
      </c>
      <c r="H21" s="53"/>
    </row>
    <row r="22" spans="1:8" s="4" customFormat="1" ht="12.75" customHeight="1">
      <c r="A22" s="6" t="s">
        <v>53</v>
      </c>
      <c r="B22" s="5" t="s">
        <v>54</v>
      </c>
      <c r="C22" s="6" t="s">
        <v>14</v>
      </c>
      <c r="D22" s="7">
        <v>1</v>
      </c>
      <c r="E22" s="31">
        <v>0</v>
      </c>
      <c r="F22" s="31">
        <f t="shared" si="0"/>
        <v>0</v>
      </c>
      <c r="G22" s="31"/>
      <c r="H22" s="45"/>
    </row>
    <row r="23" spans="1:8" s="52" customFormat="1" ht="12.75" customHeight="1">
      <c r="A23" s="9" t="s">
        <v>55</v>
      </c>
      <c r="B23" s="46"/>
      <c r="C23" s="47"/>
      <c r="D23" s="48"/>
      <c r="E23" s="49"/>
      <c r="F23" s="49"/>
      <c r="G23" s="50"/>
      <c r="H23" s="51"/>
    </row>
    <row r="24" spans="1:8" s="4" customFormat="1" ht="12.75" customHeight="1">
      <c r="A24" s="6" t="s">
        <v>6</v>
      </c>
      <c r="B24" s="5" t="s">
        <v>56</v>
      </c>
      <c r="C24" s="6" t="s">
        <v>14</v>
      </c>
      <c r="D24" s="7">
        <v>1</v>
      </c>
      <c r="E24" s="31">
        <v>0</v>
      </c>
      <c r="F24" s="31">
        <f>D24*E24</f>
        <v>0</v>
      </c>
      <c r="G24" s="32"/>
      <c r="H24" s="45"/>
    </row>
    <row r="25" spans="1:8" s="4" customFormat="1" ht="12.75" customHeight="1">
      <c r="A25" s="6" t="s">
        <v>8</v>
      </c>
      <c r="B25" s="5" t="s">
        <v>57</v>
      </c>
      <c r="C25" s="6" t="s">
        <v>14</v>
      </c>
      <c r="D25" s="7">
        <v>1</v>
      </c>
      <c r="E25" s="31">
        <v>0</v>
      </c>
      <c r="F25" s="31">
        <f>D25*E25</f>
        <v>0</v>
      </c>
      <c r="G25" s="32"/>
      <c r="H25" s="45"/>
    </row>
    <row r="26" spans="1:8" s="52" customFormat="1" ht="12.75" customHeight="1">
      <c r="A26" s="9" t="s">
        <v>58</v>
      </c>
      <c r="B26" s="46"/>
      <c r="C26" s="47"/>
      <c r="D26" s="48"/>
      <c r="E26" s="49"/>
      <c r="F26" s="49"/>
      <c r="G26" s="50"/>
      <c r="H26" s="51"/>
    </row>
    <row r="27" spans="1:8" s="4" customFormat="1" ht="12.75" customHeight="1">
      <c r="A27" s="6" t="s">
        <v>6</v>
      </c>
      <c r="B27" s="5" t="s">
        <v>59</v>
      </c>
      <c r="C27" s="6" t="s">
        <v>7</v>
      </c>
      <c r="D27" s="7">
        <v>1</v>
      </c>
      <c r="E27" s="31">
        <v>0</v>
      </c>
      <c r="F27" s="31">
        <f>D27*E27</f>
        <v>0</v>
      </c>
      <c r="G27" s="32" t="s">
        <v>22</v>
      </c>
      <c r="H27" s="45"/>
    </row>
    <row r="28" spans="1:8" s="4" customFormat="1" ht="12.75" customHeight="1">
      <c r="A28" s="6" t="s">
        <v>8</v>
      </c>
      <c r="B28" s="5" t="s">
        <v>60</v>
      </c>
      <c r="C28" s="6" t="s">
        <v>7</v>
      </c>
      <c r="D28" s="7">
        <v>60</v>
      </c>
      <c r="E28" s="31">
        <v>0</v>
      </c>
      <c r="F28" s="31">
        <f>D28*E28</f>
        <v>0</v>
      </c>
      <c r="G28" s="32" t="s">
        <v>22</v>
      </c>
      <c r="H28" s="45"/>
    </row>
    <row r="29" spans="1:8" s="4" customFormat="1" ht="25.5">
      <c r="A29" s="6" t="s">
        <v>9</v>
      </c>
      <c r="B29" s="41" t="s">
        <v>61</v>
      </c>
      <c r="C29" s="6" t="s">
        <v>14</v>
      </c>
      <c r="D29" s="7">
        <v>1</v>
      </c>
      <c r="E29" s="31">
        <v>0</v>
      </c>
      <c r="F29" s="31">
        <f>D29*E29</f>
        <v>0</v>
      </c>
      <c r="G29" s="66" t="s">
        <v>22</v>
      </c>
      <c r="H29" s="45"/>
    </row>
    <row r="30" spans="1:8" s="4" customFormat="1" ht="12.75" customHeight="1">
      <c r="A30" s="6" t="s">
        <v>10</v>
      </c>
      <c r="B30" s="5" t="s">
        <v>62</v>
      </c>
      <c r="C30" s="6" t="s">
        <v>14</v>
      </c>
      <c r="D30" s="7">
        <v>1</v>
      </c>
      <c r="E30" s="31">
        <v>0</v>
      </c>
      <c r="F30" s="31">
        <f>D30*E30</f>
        <v>0</v>
      </c>
      <c r="G30" s="32"/>
      <c r="H30" s="45"/>
    </row>
    <row r="31" spans="1:8" s="52" customFormat="1" ht="12.75" customHeight="1">
      <c r="A31" s="9" t="s">
        <v>63</v>
      </c>
      <c r="B31" s="46"/>
      <c r="C31" s="47"/>
      <c r="D31" s="48"/>
      <c r="E31" s="49"/>
      <c r="F31" s="49"/>
      <c r="G31" s="50"/>
      <c r="H31" s="51"/>
    </row>
    <row r="32" spans="1:8" s="4" customFormat="1" ht="12.75" customHeight="1">
      <c r="A32" s="6" t="s">
        <v>6</v>
      </c>
      <c r="B32" s="5" t="s">
        <v>64</v>
      </c>
      <c r="C32" s="6" t="s">
        <v>14</v>
      </c>
      <c r="D32" s="7">
        <v>1</v>
      </c>
      <c r="E32" s="31">
        <v>0</v>
      </c>
      <c r="F32" s="31">
        <f>D32*E32</f>
        <v>0</v>
      </c>
      <c r="G32" s="32" t="s">
        <v>22</v>
      </c>
      <c r="H32" s="45"/>
    </row>
    <row r="33" spans="1:8" s="4" customFormat="1" ht="12.75" customHeight="1">
      <c r="A33" s="6" t="s">
        <v>8</v>
      </c>
      <c r="B33" s="5" t="s">
        <v>65</v>
      </c>
      <c r="C33" s="6" t="s">
        <v>14</v>
      </c>
      <c r="D33" s="7">
        <v>1</v>
      </c>
      <c r="E33" s="31">
        <v>0</v>
      </c>
      <c r="F33" s="31">
        <f>D33*E33</f>
        <v>0</v>
      </c>
      <c r="G33" s="32" t="s">
        <v>22</v>
      </c>
      <c r="H33" s="45"/>
    </row>
    <row r="34" spans="1:8" s="4" customFormat="1" ht="12.75" customHeight="1">
      <c r="A34" s="6" t="s">
        <v>9</v>
      </c>
      <c r="B34" s="5" t="s">
        <v>66</v>
      </c>
      <c r="C34" s="6" t="s">
        <v>14</v>
      </c>
      <c r="D34" s="7">
        <v>1</v>
      </c>
      <c r="E34" s="31">
        <v>0</v>
      </c>
      <c r="F34" s="31">
        <f>D34*E34</f>
        <v>0</v>
      </c>
      <c r="G34" s="32" t="s">
        <v>22</v>
      </c>
      <c r="H34" s="45"/>
    </row>
    <row r="35" spans="1:8" s="4" customFormat="1" ht="12.75" customHeight="1">
      <c r="A35" s="6" t="s">
        <v>10</v>
      </c>
      <c r="B35" s="5" t="s">
        <v>67</v>
      </c>
      <c r="C35" s="6" t="s">
        <v>7</v>
      </c>
      <c r="D35" s="7">
        <v>4</v>
      </c>
      <c r="E35" s="31">
        <v>0</v>
      </c>
      <c r="F35" s="31">
        <f>D35*E35</f>
        <v>0</v>
      </c>
      <c r="G35" s="32" t="s">
        <v>22</v>
      </c>
      <c r="H35" s="45"/>
    </row>
    <row r="36" spans="1:8" s="4" customFormat="1" ht="12.75" customHeight="1">
      <c r="A36" s="6" t="s">
        <v>12</v>
      </c>
      <c r="B36" s="5" t="s">
        <v>68</v>
      </c>
      <c r="C36" s="6" t="s">
        <v>14</v>
      </c>
      <c r="D36" s="7">
        <v>1</v>
      </c>
      <c r="E36" s="31">
        <v>0</v>
      </c>
      <c r="F36" s="31">
        <f>D36*E36</f>
        <v>0</v>
      </c>
      <c r="G36" s="32"/>
      <c r="H36" s="45"/>
    </row>
    <row r="37" spans="1:8" s="52" customFormat="1" ht="12.75" customHeight="1">
      <c r="A37" s="9" t="s">
        <v>69</v>
      </c>
      <c r="B37" s="46"/>
      <c r="C37" s="47"/>
      <c r="D37" s="48"/>
      <c r="E37" s="49"/>
      <c r="F37" s="49"/>
      <c r="G37" s="50"/>
      <c r="H37" s="51"/>
    </row>
    <row r="38" spans="1:8" s="4" customFormat="1" ht="12.75" customHeight="1">
      <c r="A38" s="6" t="s">
        <v>6</v>
      </c>
      <c r="B38" s="5" t="s">
        <v>70</v>
      </c>
      <c r="C38" s="6" t="s">
        <v>14</v>
      </c>
      <c r="D38" s="7">
        <v>1</v>
      </c>
      <c r="E38" s="31">
        <v>0</v>
      </c>
      <c r="F38" s="31">
        <f>D38*E38</f>
        <v>0</v>
      </c>
      <c r="G38" s="32"/>
      <c r="H38" s="45"/>
    </row>
    <row r="39" spans="1:8" s="4" customFormat="1" ht="12.75" customHeight="1">
      <c r="A39" s="6" t="s">
        <v>8</v>
      </c>
      <c r="B39" s="5" t="s">
        <v>71</v>
      </c>
      <c r="C39" s="6" t="s">
        <v>14</v>
      </c>
      <c r="D39" s="7">
        <v>1</v>
      </c>
      <c r="E39" s="31">
        <v>0</v>
      </c>
      <c r="F39" s="31">
        <f>D39*E39</f>
        <v>0</v>
      </c>
      <c r="G39" s="32"/>
      <c r="H39" s="45"/>
    </row>
    <row r="40" spans="1:8" s="4" customFormat="1" ht="12.75" customHeight="1">
      <c r="A40" s="6" t="s">
        <v>9</v>
      </c>
      <c r="B40" s="5" t="s">
        <v>72</v>
      </c>
      <c r="C40" s="6" t="s">
        <v>14</v>
      </c>
      <c r="D40" s="7">
        <v>1</v>
      </c>
      <c r="E40" s="31">
        <v>0</v>
      </c>
      <c r="F40" s="31">
        <f>D40*E40</f>
        <v>0</v>
      </c>
      <c r="G40" s="32"/>
      <c r="H40" s="45"/>
    </row>
    <row r="41" spans="1:8" s="52" customFormat="1" ht="12.75" customHeight="1">
      <c r="A41" s="9" t="s">
        <v>73</v>
      </c>
      <c r="B41" s="46"/>
      <c r="C41" s="47"/>
      <c r="D41" s="48"/>
      <c r="E41" s="49"/>
      <c r="F41" s="49"/>
      <c r="G41" s="50"/>
      <c r="H41" s="51"/>
    </row>
    <row r="42" spans="1:8" s="4" customFormat="1" ht="12.75">
      <c r="A42" s="6" t="s">
        <v>6</v>
      </c>
      <c r="B42" s="33" t="s">
        <v>25</v>
      </c>
      <c r="C42" s="6" t="s">
        <v>23</v>
      </c>
      <c r="D42" s="7">
        <v>36</v>
      </c>
      <c r="E42" s="31">
        <v>0</v>
      </c>
      <c r="F42" s="31">
        <f>D42*E42</f>
        <v>0</v>
      </c>
      <c r="G42" s="31"/>
      <c r="H42" s="45"/>
    </row>
    <row r="43" spans="1:8" s="4" customFormat="1" ht="12.75">
      <c r="A43" s="6"/>
      <c r="B43" s="33"/>
      <c r="C43" s="6"/>
      <c r="D43" s="7"/>
      <c r="E43" s="31"/>
      <c r="F43" s="31"/>
      <c r="G43" s="31"/>
      <c r="H43" s="45"/>
    </row>
    <row r="44" spans="1:8" s="4" customFormat="1" ht="12.75">
      <c r="A44" s="10" t="s">
        <v>19</v>
      </c>
      <c r="B44" s="34"/>
      <c r="C44" s="6"/>
      <c r="D44" s="7"/>
      <c r="E44" s="31"/>
      <c r="F44" s="31"/>
      <c r="G44" s="31"/>
      <c r="H44" s="45"/>
    </row>
    <row r="45" spans="1:8" s="11" customFormat="1" ht="12.75">
      <c r="A45" s="6" t="s">
        <v>6</v>
      </c>
      <c r="B45" s="55" t="s">
        <v>74</v>
      </c>
      <c r="C45" s="56"/>
      <c r="D45" s="57"/>
      <c r="E45" s="57"/>
      <c r="F45" s="58">
        <f>SUM(F8:F22)</f>
        <v>0</v>
      </c>
      <c r="G45" s="59"/>
      <c r="H45" s="42"/>
    </row>
    <row r="46" spans="1:8" s="39" customFormat="1" ht="12.75">
      <c r="A46" s="6" t="s">
        <v>8</v>
      </c>
      <c r="B46" s="20" t="s">
        <v>75</v>
      </c>
      <c r="C46" s="35"/>
      <c r="D46" s="36"/>
      <c r="E46" s="14"/>
      <c r="F46" s="40">
        <f>SUM(F24:F25)</f>
        <v>0</v>
      </c>
      <c r="G46" s="38"/>
      <c r="H46" s="20"/>
    </row>
    <row r="47" spans="1:8" s="39" customFormat="1" ht="12.75">
      <c r="A47" s="6" t="s">
        <v>9</v>
      </c>
      <c r="B47" s="20" t="s">
        <v>76</v>
      </c>
      <c r="C47" s="35"/>
      <c r="D47" s="36"/>
      <c r="E47" s="14"/>
      <c r="F47" s="40">
        <f>SUM(F27:F30)</f>
        <v>0</v>
      </c>
      <c r="G47" s="38"/>
      <c r="H47" s="20"/>
    </row>
    <row r="48" spans="1:8" s="39" customFormat="1" ht="12.75">
      <c r="A48" s="6" t="s">
        <v>10</v>
      </c>
      <c r="B48" s="20" t="s">
        <v>77</v>
      </c>
      <c r="C48" s="35"/>
      <c r="D48" s="36"/>
      <c r="E48" s="14"/>
      <c r="F48" s="40">
        <f>SUM(F32:F36)</f>
        <v>0</v>
      </c>
      <c r="G48" s="38"/>
      <c r="H48" s="20"/>
    </row>
    <row r="49" spans="1:8" s="39" customFormat="1" ht="12.75">
      <c r="A49" s="6" t="s">
        <v>12</v>
      </c>
      <c r="B49" s="20" t="s">
        <v>78</v>
      </c>
      <c r="C49" s="35"/>
      <c r="D49" s="36"/>
      <c r="E49" s="14"/>
      <c r="F49" s="40">
        <f>SUM(F38:F40)</f>
        <v>0</v>
      </c>
      <c r="G49" s="38"/>
      <c r="H49" s="20"/>
    </row>
    <row r="50" spans="1:8" s="39" customFormat="1" ht="12.75">
      <c r="A50" s="6" t="s">
        <v>13</v>
      </c>
      <c r="B50" s="39" t="s">
        <v>24</v>
      </c>
      <c r="C50" s="35"/>
      <c r="D50" s="36"/>
      <c r="E50" s="14"/>
      <c r="F50" s="40">
        <f>SUM(F42)</f>
        <v>0</v>
      </c>
      <c r="G50" s="38"/>
      <c r="H50" s="20"/>
    </row>
    <row r="51" spans="1:8" s="39" customFormat="1" ht="12.75">
      <c r="A51" s="6"/>
      <c r="C51" s="35"/>
      <c r="D51" s="36"/>
      <c r="E51" s="14"/>
      <c r="F51" s="40"/>
      <c r="G51" s="38"/>
      <c r="H51" s="20"/>
    </row>
    <row r="52" spans="1:8" s="11" customFormat="1" ht="12.75">
      <c r="A52" s="69" t="s">
        <v>11</v>
      </c>
      <c r="B52" s="69"/>
      <c r="C52" s="69"/>
      <c r="D52" s="69"/>
      <c r="E52" s="69"/>
      <c r="F52" s="60">
        <f>SUM(F45:F50)</f>
        <v>0</v>
      </c>
      <c r="G52" s="19"/>
      <c r="H52" s="42"/>
    </row>
    <row r="53" spans="1:8" s="39" customFormat="1" ht="12.75" customHeight="1">
      <c r="A53" s="70" t="s">
        <v>20</v>
      </c>
      <c r="B53" s="70"/>
      <c r="C53" s="12">
        <v>0.19</v>
      </c>
      <c r="D53" s="13"/>
      <c r="E53" s="14"/>
      <c r="F53" s="37">
        <f>F52*0.19</f>
        <v>0</v>
      </c>
      <c r="G53" s="61"/>
      <c r="H53" s="20"/>
    </row>
    <row r="54" spans="1:8" s="64" customFormat="1" ht="12.75" customHeight="1">
      <c r="A54" s="71" t="s">
        <v>21</v>
      </c>
      <c r="B54" s="71"/>
      <c r="C54" s="71"/>
      <c r="D54" s="71"/>
      <c r="E54" s="71"/>
      <c r="F54" s="15">
        <f>F52+F53</f>
        <v>0</v>
      </c>
      <c r="G54" s="62"/>
      <c r="H54" s="63"/>
    </row>
    <row r="58" spans="5:8" s="1" customFormat="1" ht="12.75">
      <c r="E58" s="68"/>
      <c r="F58" s="68"/>
      <c r="G58" s="68"/>
      <c r="H58" s="43"/>
    </row>
    <row r="59" spans="2:8" s="1" customFormat="1" ht="12.75">
      <c r="B59" s="1" t="s">
        <v>27</v>
      </c>
      <c r="C59" s="72" t="s">
        <v>28</v>
      </c>
      <c r="D59" s="72"/>
      <c r="E59" s="72"/>
      <c r="F59" s="68"/>
      <c r="G59" s="68"/>
      <c r="H59" s="43"/>
    </row>
  </sheetData>
  <sheetProtection/>
  <mergeCells count="7">
    <mergeCell ref="A1:G1"/>
    <mergeCell ref="A2:C2"/>
    <mergeCell ref="A3:G3"/>
    <mergeCell ref="A52:E52"/>
    <mergeCell ref="A53:B53"/>
    <mergeCell ref="A54:E54"/>
    <mergeCell ref="C59:E59"/>
  </mergeCells>
  <printOptions/>
  <pageMargins left="0.5905511811023623" right="0.3149606299212598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Modernizace TS se zaměřením na dostupnost a bezpečnost</dc:title>
  <dc:subject>VZ20/2009</dc:subject>
  <dc:creator>Karel kettner</dc:creator>
  <cp:keywords>veřejné zakázky</cp:keywords>
  <dc:description/>
  <cp:lastModifiedBy>kettner</cp:lastModifiedBy>
  <cp:lastPrinted>2009-11-22T14:40:52Z</cp:lastPrinted>
  <dcterms:created xsi:type="dcterms:W3CDTF">2006-08-28T05:33:46Z</dcterms:created>
  <dcterms:modified xsi:type="dcterms:W3CDTF">2009-12-02T14:43:07Z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-641452799</vt:i4>
  </property>
  <property fmtid="{D5CDD505-2E9C-101B-9397-08002B2CF9AE}" pid="3" name="_NewReviewCycle">
    <vt:lpwstr/>
  </property>
  <property fmtid="{D5CDD505-2E9C-101B-9397-08002B2CF9AE}" pid="4" name="_EmailEntryID">
    <vt:lpwstr>00000000052494DA5C5C7C41AD8A49D4AFBE19F10700893C66B51EA30E468E4AE8488E3BAE0F000000DE03C70000DD9D25EA4CD5074B9841245EB03EBA4E0000002D64B60000</vt:lpwstr>
  </property>
  <property fmtid="{D5CDD505-2E9C-101B-9397-08002B2CF9AE}" pid="5" name="_EmailStoreID">
    <vt:lpwstr>0000000038A1BB1005E5101AA1BB08002B2A56C20000454D534D44422E444C4C00000000000000001B55FA20AA6611CD9BC800AA002FC45A0C000000454D41494C002F4F3D53554B4C2F4F553D53554B4C2F636E3D526563697069656E74732F636E3D6D656C656E00</vt:lpwstr>
  </property>
</Properties>
</file>