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specifikace služeb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<sst xmlns="http://schemas.openxmlformats.org/spreadsheetml/2006/main" count="93" uniqueCount="56">
  <si>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jednotka</t>
  </si>
  <si>
    <t>poř. č.</t>
  </si>
  <si>
    <t>sazba DPH (v %)</t>
  </si>
  <si>
    <t>cena/jednotka (bez DPH)</t>
  </si>
  <si>
    <t>1 minuta</t>
  </si>
  <si>
    <t>vnitrostátní odchozí hovory:</t>
  </si>
  <si>
    <t>datová služba</t>
  </si>
  <si>
    <t>- spojení s operátorem</t>
  </si>
  <si>
    <t>- hovor s operátorem</t>
  </si>
  <si>
    <t>- aktivační poplatek</t>
  </si>
  <si>
    <t>1 spojení</t>
  </si>
  <si>
    <t>textová služba:</t>
  </si>
  <si>
    <t>počet jednotek/měsíc</t>
  </si>
  <si>
    <t>ostatní služby:</t>
  </si>
  <si>
    <t>poskytnutá sleva (v %)</t>
  </si>
  <si>
    <t>cena bez DPH     (za dobu trvání smlouvy, tj. 48 měsíců)</t>
  </si>
  <si>
    <t>XXXXX</t>
  </si>
  <si>
    <t>druh požadovaných služeb</t>
  </si>
  <si>
    <t>zřízení a poskytování služeb VPN:</t>
  </si>
  <si>
    <t>operátorské služby poskytovatele:</t>
  </si>
  <si>
    <t>- textová zpráva SMS</t>
  </si>
  <si>
    <t>- změna fakuračních údajů</t>
  </si>
  <si>
    <t>- odpojení z důvodu krádeže</t>
  </si>
  <si>
    <t>- odpojení telefonu - prázdniny</t>
  </si>
  <si>
    <t>- reaktivace po krádeži</t>
  </si>
  <si>
    <t>- reaktivace po odpojení - prázdniny</t>
  </si>
  <si>
    <t>- poplatek za podrobný datový výpis (PDÚ)</t>
  </si>
  <si>
    <t>- poplatek za podrobný tištěný výpis (PTÚ), včetně doručení ČT</t>
  </si>
  <si>
    <t>- výměna SIM karty (po krádeži, z důvodu zvýšení paměťové kapacity)</t>
  </si>
  <si>
    <t>- měsíční poplatek za užívání služby VPN pro SIM kartu</t>
  </si>
  <si>
    <t>- poplatek za aktivaci VPN (zařazení SIM karty do VPN)</t>
  </si>
  <si>
    <t>počet SIM karet</t>
  </si>
  <si>
    <t>cena včetně DPH (za dobu trvání smlouvy vč. zohlednění slevy)</t>
  </si>
  <si>
    <t>cena bez DPH (za dobu trvání smlouvy vč. zohlednění slevy)</t>
  </si>
  <si>
    <t>1 SMS</t>
  </si>
  <si>
    <t>- do mobilní sítě O2</t>
  </si>
  <si>
    <t>- prostřednictvím pevné sítě O2</t>
  </si>
  <si>
    <t>1 MMS</t>
  </si>
  <si>
    <t>- prostřednictvím mobílních telefonů - neomezený objem dat</t>
  </si>
  <si>
    <t>- prostřednictvím modemů(dat. Karet) - neomezený objem dat</t>
  </si>
  <si>
    <t>1 měsíční paušál</t>
  </si>
  <si>
    <t>počet volných minut</t>
  </si>
  <si>
    <t>počet volných SMS</t>
  </si>
  <si>
    <t>ks</t>
  </si>
  <si>
    <t>- do sítě T-Mobile</t>
  </si>
  <si>
    <t>- vnitropodnikové hovory prostřednictvím služby VPN</t>
  </si>
  <si>
    <t>- do sítě Vodafone</t>
  </si>
  <si>
    <t>mezinárodní hovory:</t>
  </si>
  <si>
    <t>- odchozí roaming v EU</t>
  </si>
  <si>
    <t>- příchozí roaming v EU</t>
  </si>
  <si>
    <t>doplnit</t>
  </si>
  <si>
    <t xml:space="preserve"> tarifní program</t>
  </si>
  <si>
    <t>- multimediální zpráva MMS</t>
  </si>
  <si>
    <t>Zadavatel v současné době má:</t>
  </si>
  <si>
    <t>2. 21 datových karet</t>
  </si>
  <si>
    <t xml:space="preserve">1. 149 SIM karet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</si>
</sst>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_-* #,##0.0000\ &quot;Kč&quot;_-;\-* #,##0.0000\ &quot;Kč&quot;_-;_-* &quot;-&quot;????\ &quot;Kč&quot;_-;_-@_-"/>
    <numFmt numFmtId="169" formatCode="0.0000"/>
    <numFmt numFmtId="170" formatCode="#,##0.00\ &quot;Kč&quot;"/>
    <numFmt numFmtId="171" formatCode="#,##0.0000"/>
  </numFmts>
  <fonts count="40">
    <font>
      <sz val="8"/>
      <name val="Arial"/>
      <family val="0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167" fontId="3" fillId="0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11" xfId="0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4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3"/>
  <sheetViews>
    <sheetView showGridLines="0" tabSelected="1" view="pageLayout" workbookViewId="0" topLeftCell="A1">
      <selection activeCell="G1" sqref="G1"/>
    </sheetView>
  </sheetViews>
  <sheetFormatPr defaultColWidth="9.33203125" defaultRowHeight="11.25"/>
  <cols>
    <col min="1" max="1" width="5.5" style="6" bestFit="1" customWidth="1"/>
    <col min="2" max="2" width="70.66015625" style="7" customWidth="1"/>
    <col min="3" max="3" width="17.16015625" style="4" bestFit="1" customWidth="1"/>
    <col min="4" max="4" width="18" style="8" customWidth="1"/>
    <col min="5" max="5" width="12.16015625" style="8" bestFit="1" customWidth="1"/>
    <col min="6" max="6" width="24.66015625" style="8" bestFit="1" customWidth="1"/>
    <col min="7" max="7" width="14.16015625" style="8" bestFit="1" customWidth="1"/>
    <col min="8" max="8" width="24.83203125" style="8" bestFit="1" customWidth="1"/>
    <col min="9" max="9" width="8.5" style="8" bestFit="1" customWidth="1"/>
    <col min="10" max="10" width="24.83203125" style="8" bestFit="1" customWidth="1"/>
    <col min="11" max="11" width="20.83203125" style="4" customWidth="1"/>
    <col min="12" max="16384" width="9.33203125" style="4" customWidth="1"/>
  </cols>
  <sheetData>
    <row r="3" spans="1:10" s="10" customFormat="1" ht="31.5">
      <c r="A3" s="26" t="s">
        <v>1</v>
      </c>
      <c r="B3" s="27" t="s">
        <v>17</v>
      </c>
      <c r="C3" s="26" t="s">
        <v>0</v>
      </c>
      <c r="D3" s="28" t="s">
        <v>3</v>
      </c>
      <c r="E3" s="29" t="s">
        <v>12</v>
      </c>
      <c r="F3" s="28" t="s">
        <v>15</v>
      </c>
      <c r="G3" s="28" t="s">
        <v>14</v>
      </c>
      <c r="H3" s="28" t="s">
        <v>33</v>
      </c>
      <c r="I3" s="28" t="s">
        <v>2</v>
      </c>
      <c r="J3" s="28" t="s">
        <v>32</v>
      </c>
    </row>
    <row r="4" spans="1:10" s="23" customFormat="1" ht="10.5">
      <c r="A4" s="24"/>
      <c r="B4" s="30" t="s">
        <v>51</v>
      </c>
      <c r="C4" s="2" t="s">
        <v>40</v>
      </c>
      <c r="D4" s="14">
        <v>0</v>
      </c>
      <c r="E4" s="12" t="s">
        <v>50</v>
      </c>
      <c r="F4" s="13" t="e">
        <f>D4*E4*48</f>
        <v>#VALUE!</v>
      </c>
      <c r="G4" s="15"/>
      <c r="H4" s="13" t="e">
        <f>(F4/100)*(100-G4)</f>
        <v>#VALUE!</v>
      </c>
      <c r="I4" s="3"/>
      <c r="J4" s="13" t="e">
        <f>(H4/100)*(100+I4)</f>
        <v>#VALUE!</v>
      </c>
    </row>
    <row r="5" spans="1:10" s="23" customFormat="1" ht="10.5">
      <c r="A5" s="24"/>
      <c r="B5" s="1" t="s">
        <v>41</v>
      </c>
      <c r="C5" s="25" t="s">
        <v>43</v>
      </c>
      <c r="D5" s="14">
        <v>0</v>
      </c>
      <c r="E5" s="12" t="s">
        <v>50</v>
      </c>
      <c r="F5" s="13" t="e">
        <f>D5*E5*48</f>
        <v>#VALUE!</v>
      </c>
      <c r="G5" s="15"/>
      <c r="H5" s="13" t="e">
        <f>(F5/100)*(100-G5)</f>
        <v>#VALUE!</v>
      </c>
      <c r="I5" s="3"/>
      <c r="J5" s="13" t="e">
        <f>(H5/100)*(100+I5)</f>
        <v>#VALUE!</v>
      </c>
    </row>
    <row r="6" spans="1:10" s="23" customFormat="1" ht="10.5">
      <c r="A6" s="24"/>
      <c r="B6" s="1" t="s">
        <v>42</v>
      </c>
      <c r="C6" s="25" t="s">
        <v>43</v>
      </c>
      <c r="D6" s="14">
        <v>0</v>
      </c>
      <c r="E6" s="12" t="s">
        <v>50</v>
      </c>
      <c r="F6" s="13" t="e">
        <f>D6*E6*48</f>
        <v>#VALUE!</v>
      </c>
      <c r="G6" s="15"/>
      <c r="H6" s="13" t="e">
        <f>(F6/100)*(100-G6)</f>
        <v>#VALUE!</v>
      </c>
      <c r="I6" s="3"/>
      <c r="J6" s="13" t="e">
        <f>(H6/100)*(100+I6)</f>
        <v>#VALUE!</v>
      </c>
    </row>
    <row r="7" spans="1:10" s="23" customFormat="1" ht="10.5">
      <c r="A7" s="24"/>
      <c r="B7" s="30" t="s">
        <v>5</v>
      </c>
      <c r="C7" s="22"/>
      <c r="D7" s="14">
        <v>0</v>
      </c>
      <c r="E7" s="12"/>
      <c r="F7" s="13"/>
      <c r="G7" s="15"/>
      <c r="H7" s="13"/>
      <c r="I7" s="3"/>
      <c r="J7" s="13"/>
    </row>
    <row r="8" spans="1:10" ht="10.5" customHeight="1">
      <c r="A8" s="24"/>
      <c r="B8" s="1" t="s">
        <v>35</v>
      </c>
      <c r="C8" s="2" t="s">
        <v>4</v>
      </c>
      <c r="D8" s="14">
        <v>0</v>
      </c>
      <c r="E8" s="12" t="s">
        <v>50</v>
      </c>
      <c r="F8" s="13" t="e">
        <f>D8*E8*48</f>
        <v>#VALUE!</v>
      </c>
      <c r="G8" s="15"/>
      <c r="H8" s="13" t="e">
        <f>(F8/100)*(100-G8)</f>
        <v>#VALUE!</v>
      </c>
      <c r="I8" s="3"/>
      <c r="J8" s="13" t="e">
        <f>(H8/100)*(100+I8)</f>
        <v>#VALUE!</v>
      </c>
    </row>
    <row r="9" spans="1:10" ht="10.5" customHeight="1">
      <c r="A9" s="24"/>
      <c r="B9" s="1" t="s">
        <v>44</v>
      </c>
      <c r="C9" s="2" t="s">
        <v>4</v>
      </c>
      <c r="D9" s="14">
        <v>0</v>
      </c>
      <c r="E9" s="12" t="s">
        <v>50</v>
      </c>
      <c r="F9" s="13" t="e">
        <f>D9*E9*48</f>
        <v>#VALUE!</v>
      </c>
      <c r="G9" s="15"/>
      <c r="H9" s="13" t="e">
        <f>(F9/100)*(100-G9)</f>
        <v>#VALUE!</v>
      </c>
      <c r="I9" s="3"/>
      <c r="J9" s="13" t="e">
        <f aca="true" t="shared" si="0" ref="J9:J37">(H9/100)*(100+I9)</f>
        <v>#VALUE!</v>
      </c>
    </row>
    <row r="10" spans="1:10" ht="10.5" customHeight="1">
      <c r="A10" s="24"/>
      <c r="B10" s="1" t="s">
        <v>46</v>
      </c>
      <c r="C10" s="2" t="s">
        <v>4</v>
      </c>
      <c r="D10" s="14">
        <v>0</v>
      </c>
      <c r="E10" s="12" t="s">
        <v>50</v>
      </c>
      <c r="F10" s="13" t="e">
        <f>D10*E10*48</f>
        <v>#VALUE!</v>
      </c>
      <c r="G10" s="15"/>
      <c r="H10" s="13" t="e">
        <f>(F10/100)*(100-G10)</f>
        <v>#VALUE!</v>
      </c>
      <c r="I10" s="3"/>
      <c r="J10" s="13" t="e">
        <f t="shared" si="0"/>
        <v>#VALUE!</v>
      </c>
    </row>
    <row r="11" spans="1:10" ht="10.5" customHeight="1">
      <c r="A11" s="24"/>
      <c r="B11" s="1" t="s">
        <v>36</v>
      </c>
      <c r="C11" s="2" t="s">
        <v>4</v>
      </c>
      <c r="D11" s="14">
        <v>0</v>
      </c>
      <c r="E11" s="12" t="s">
        <v>50</v>
      </c>
      <c r="F11" s="13" t="e">
        <f>D11*E11*48</f>
        <v>#VALUE!</v>
      </c>
      <c r="G11" s="15"/>
      <c r="H11" s="13" t="e">
        <f>(F11/100)*(100-G11)</f>
        <v>#VALUE!</v>
      </c>
      <c r="I11" s="3"/>
      <c r="J11" s="13" t="e">
        <f t="shared" si="0"/>
        <v>#VALUE!</v>
      </c>
    </row>
    <row r="12" spans="1:10" ht="10.5" customHeight="1">
      <c r="A12" s="24"/>
      <c r="B12" s="30" t="s">
        <v>47</v>
      </c>
      <c r="C12" s="2"/>
      <c r="D12" s="14"/>
      <c r="E12" s="12"/>
      <c r="F12" s="13"/>
      <c r="G12" s="15"/>
      <c r="H12" s="13"/>
      <c r="I12" s="3"/>
      <c r="J12" s="13"/>
    </row>
    <row r="13" spans="1:10" ht="10.5" customHeight="1">
      <c r="A13" s="24"/>
      <c r="B13" s="19" t="s">
        <v>48</v>
      </c>
      <c r="C13" s="2" t="s">
        <v>4</v>
      </c>
      <c r="D13" s="14">
        <v>0</v>
      </c>
      <c r="E13" s="12" t="s">
        <v>50</v>
      </c>
      <c r="F13" s="13" t="e">
        <f>D13*E13*48</f>
        <v>#VALUE!</v>
      </c>
      <c r="G13" s="15"/>
      <c r="H13" s="13" t="e">
        <f>(F13/100)*(100-G13)</f>
        <v>#VALUE!</v>
      </c>
      <c r="I13" s="3"/>
      <c r="J13" s="13" t="e">
        <f t="shared" si="0"/>
        <v>#VALUE!</v>
      </c>
    </row>
    <row r="14" spans="1:10" ht="10.5" customHeight="1">
      <c r="A14" s="24"/>
      <c r="B14" s="19" t="s">
        <v>49</v>
      </c>
      <c r="C14" s="2" t="s">
        <v>4</v>
      </c>
      <c r="D14" s="14">
        <v>0</v>
      </c>
      <c r="E14" s="12" t="s">
        <v>50</v>
      </c>
      <c r="F14" s="13" t="e">
        <f>D14*E14*48</f>
        <v>#VALUE!</v>
      </c>
      <c r="G14" s="15"/>
      <c r="H14" s="13" t="e">
        <f>(F14/100)*(100-G14)</f>
        <v>#VALUE!</v>
      </c>
      <c r="I14" s="3"/>
      <c r="J14" s="13" t="e">
        <f t="shared" si="0"/>
        <v>#VALUE!</v>
      </c>
    </row>
    <row r="15" spans="1:10" ht="10.5" customHeight="1">
      <c r="A15" s="24"/>
      <c r="B15" s="30" t="s">
        <v>11</v>
      </c>
      <c r="C15" s="2"/>
      <c r="D15" s="14"/>
      <c r="E15" s="12"/>
      <c r="F15" s="13"/>
      <c r="G15" s="15"/>
      <c r="H15" s="13"/>
      <c r="I15" s="3"/>
      <c r="J15" s="13"/>
    </row>
    <row r="16" spans="1:10" ht="10.5" customHeight="1">
      <c r="A16" s="24"/>
      <c r="B16" s="1" t="s">
        <v>20</v>
      </c>
      <c r="C16" s="2" t="s">
        <v>34</v>
      </c>
      <c r="D16" s="14">
        <v>0</v>
      </c>
      <c r="E16" s="12" t="s">
        <v>50</v>
      </c>
      <c r="F16" s="13" t="e">
        <f>D16*E16*48</f>
        <v>#VALUE!</v>
      </c>
      <c r="G16" s="15"/>
      <c r="H16" s="13" t="e">
        <f>(F16/100)*(100-G16)</f>
        <v>#VALUE!</v>
      </c>
      <c r="I16" s="3"/>
      <c r="J16" s="13" t="e">
        <f t="shared" si="0"/>
        <v>#VALUE!</v>
      </c>
    </row>
    <row r="17" spans="1:10" ht="10.5" customHeight="1">
      <c r="A17" s="24"/>
      <c r="B17" s="1" t="s">
        <v>52</v>
      </c>
      <c r="C17" s="2" t="s">
        <v>37</v>
      </c>
      <c r="D17" s="14">
        <v>0</v>
      </c>
      <c r="E17" s="12" t="s">
        <v>50</v>
      </c>
      <c r="F17" s="13" t="e">
        <f>D17*E17*48</f>
        <v>#VALUE!</v>
      </c>
      <c r="G17" s="15"/>
      <c r="H17" s="13" t="e">
        <f>(F17/100)*(100-G17)</f>
        <v>#VALUE!</v>
      </c>
      <c r="I17" s="3"/>
      <c r="J17" s="13" t="e">
        <f t="shared" si="0"/>
        <v>#VALUE!</v>
      </c>
    </row>
    <row r="18" spans="1:10" ht="10.5" customHeight="1">
      <c r="A18" s="24"/>
      <c r="B18" s="30" t="s">
        <v>6</v>
      </c>
      <c r="C18" s="2"/>
      <c r="D18" s="14"/>
      <c r="E18" s="12"/>
      <c r="F18" s="13"/>
      <c r="G18" s="15"/>
      <c r="H18" s="13"/>
      <c r="I18" s="3"/>
      <c r="J18" s="13"/>
    </row>
    <row r="19" spans="1:10" ht="10.5" customHeight="1">
      <c r="A19" s="24"/>
      <c r="B19" s="1" t="s">
        <v>38</v>
      </c>
      <c r="C19" s="2" t="s">
        <v>40</v>
      </c>
      <c r="D19" s="14">
        <v>0</v>
      </c>
      <c r="E19" s="12" t="s">
        <v>50</v>
      </c>
      <c r="F19" s="13" t="e">
        <f>D19*E19*48</f>
        <v>#VALUE!</v>
      </c>
      <c r="G19" s="15"/>
      <c r="H19" s="13" t="e">
        <f>(F19/100)*(100-G19)</f>
        <v>#VALUE!</v>
      </c>
      <c r="I19" s="3"/>
      <c r="J19" s="13" t="e">
        <f t="shared" si="0"/>
        <v>#VALUE!</v>
      </c>
    </row>
    <row r="20" spans="1:10" ht="10.5" customHeight="1">
      <c r="A20" s="24"/>
      <c r="B20" s="1" t="s">
        <v>39</v>
      </c>
      <c r="C20" s="2" t="s">
        <v>40</v>
      </c>
      <c r="D20" s="14">
        <v>0</v>
      </c>
      <c r="E20" s="12" t="s">
        <v>50</v>
      </c>
      <c r="F20" s="13" t="e">
        <f>D20*E20*48</f>
        <v>#VALUE!</v>
      </c>
      <c r="G20" s="15"/>
      <c r="H20" s="13" t="e">
        <f>(F20/100)*(100-G20)</f>
        <v>#VALUE!</v>
      </c>
      <c r="I20" s="3"/>
      <c r="J20" s="13" t="e">
        <f t="shared" si="0"/>
        <v>#VALUE!</v>
      </c>
    </row>
    <row r="21" spans="1:10" ht="10.5" customHeight="1">
      <c r="A21" s="24"/>
      <c r="B21" s="30" t="s">
        <v>19</v>
      </c>
      <c r="C21" s="2"/>
      <c r="D21" s="14"/>
      <c r="E21" s="12"/>
      <c r="F21" s="13"/>
      <c r="G21" s="15"/>
      <c r="H21" s="13"/>
      <c r="I21" s="3"/>
      <c r="J21" s="13"/>
    </row>
    <row r="22" spans="1:10" ht="10.5" customHeight="1">
      <c r="A22" s="24"/>
      <c r="B22" s="1" t="s">
        <v>7</v>
      </c>
      <c r="C22" s="2" t="s">
        <v>10</v>
      </c>
      <c r="D22" s="14">
        <v>0</v>
      </c>
      <c r="E22" s="12" t="s">
        <v>50</v>
      </c>
      <c r="F22" s="13" t="e">
        <f>D22*E22*48</f>
        <v>#VALUE!</v>
      </c>
      <c r="G22" s="15"/>
      <c r="H22" s="13" t="e">
        <f>(F22/100)*(100-G22)</f>
        <v>#VALUE!</v>
      </c>
      <c r="I22" s="3"/>
      <c r="J22" s="13" t="e">
        <f t="shared" si="0"/>
        <v>#VALUE!</v>
      </c>
    </row>
    <row r="23" spans="1:10" ht="10.5" customHeight="1">
      <c r="A23" s="24"/>
      <c r="B23" s="1" t="s">
        <v>8</v>
      </c>
      <c r="C23" s="2" t="s">
        <v>4</v>
      </c>
      <c r="D23" s="14">
        <v>0</v>
      </c>
      <c r="E23" s="12" t="s">
        <v>50</v>
      </c>
      <c r="F23" s="13" t="e">
        <f>D23*E23*48</f>
        <v>#VALUE!</v>
      </c>
      <c r="G23" s="15"/>
      <c r="H23" s="13" t="e">
        <f>(F23/100)*(100-G23)</f>
        <v>#VALUE!</v>
      </c>
      <c r="I23" s="3"/>
      <c r="J23" s="13" t="e">
        <f t="shared" si="0"/>
        <v>#VALUE!</v>
      </c>
    </row>
    <row r="24" spans="1:10" ht="10.5" customHeight="1">
      <c r="A24" s="24"/>
      <c r="B24" s="30" t="s">
        <v>18</v>
      </c>
      <c r="C24" s="2"/>
      <c r="D24" s="14"/>
      <c r="E24" s="12"/>
      <c r="F24" s="13"/>
      <c r="G24" s="15"/>
      <c r="H24" s="13"/>
      <c r="I24" s="3"/>
      <c r="J24" s="13"/>
    </row>
    <row r="25" spans="1:10" ht="10.5" customHeight="1">
      <c r="A25" s="24"/>
      <c r="B25" s="1" t="s">
        <v>30</v>
      </c>
      <c r="C25" s="11" t="s">
        <v>31</v>
      </c>
      <c r="D25" s="14">
        <v>0</v>
      </c>
      <c r="E25" s="12" t="s">
        <v>50</v>
      </c>
      <c r="F25" s="13" t="e">
        <f>D25*E25*48</f>
        <v>#VALUE!</v>
      </c>
      <c r="G25" s="15"/>
      <c r="H25" s="13" t="e">
        <f>(F25/100)*(100-G25)</f>
        <v>#VALUE!</v>
      </c>
      <c r="I25" s="3"/>
      <c r="J25" s="13" t="e">
        <f t="shared" si="0"/>
        <v>#VALUE!</v>
      </c>
    </row>
    <row r="26" spans="1:10" ht="10.5" customHeight="1">
      <c r="A26" s="24"/>
      <c r="B26" s="1" t="s">
        <v>29</v>
      </c>
      <c r="C26" s="2" t="s">
        <v>31</v>
      </c>
      <c r="D26" s="14">
        <v>0</v>
      </c>
      <c r="E26" s="12" t="s">
        <v>50</v>
      </c>
      <c r="F26" s="13" t="e">
        <f>D26*E26*48</f>
        <v>#VALUE!</v>
      </c>
      <c r="G26" s="15"/>
      <c r="H26" s="13" t="e">
        <f>(F26/100)*(100-G26)</f>
        <v>#VALUE!</v>
      </c>
      <c r="I26" s="3"/>
      <c r="J26" s="13" t="e">
        <f t="shared" si="0"/>
        <v>#VALUE!</v>
      </c>
    </row>
    <row r="27" spans="1:10" ht="10.5" customHeight="1">
      <c r="A27" s="24"/>
      <c r="B27" s="1" t="s">
        <v>45</v>
      </c>
      <c r="C27" s="2" t="s">
        <v>4</v>
      </c>
      <c r="D27" s="14">
        <v>0</v>
      </c>
      <c r="E27" s="12" t="s">
        <v>50</v>
      </c>
      <c r="F27" s="13" t="e">
        <f>D27*E27*48</f>
        <v>#VALUE!</v>
      </c>
      <c r="G27" s="16"/>
      <c r="H27" s="13" t="e">
        <f>(F27/100)*(100-G27)</f>
        <v>#VALUE!</v>
      </c>
      <c r="I27" s="5"/>
      <c r="J27" s="13" t="e">
        <f t="shared" si="0"/>
        <v>#VALUE!</v>
      </c>
    </row>
    <row r="28" spans="1:10" ht="10.5" customHeight="1">
      <c r="A28" s="24"/>
      <c r="B28" s="30" t="s">
        <v>13</v>
      </c>
      <c r="C28" s="2"/>
      <c r="D28" s="14"/>
      <c r="E28" s="12"/>
      <c r="F28" s="13"/>
      <c r="G28" s="16"/>
      <c r="H28" s="13"/>
      <c r="I28" s="5"/>
      <c r="J28" s="13"/>
    </row>
    <row r="29" spans="1:10" ht="10.5" customHeight="1">
      <c r="A29" s="24"/>
      <c r="B29" s="1" t="s">
        <v>21</v>
      </c>
      <c r="C29" s="11">
        <v>1</v>
      </c>
      <c r="D29" s="14">
        <v>0</v>
      </c>
      <c r="E29" s="12" t="s">
        <v>50</v>
      </c>
      <c r="F29" s="13" t="e">
        <f aca="true" t="shared" si="1" ref="F29:F37">D29*E29*48</f>
        <v>#VALUE!</v>
      </c>
      <c r="G29" s="16"/>
      <c r="H29" s="13" t="e">
        <f aca="true" t="shared" si="2" ref="H29:H37">(F29/100)*(100-G29)</f>
        <v>#VALUE!</v>
      </c>
      <c r="I29" s="5"/>
      <c r="J29" s="13" t="e">
        <f t="shared" si="0"/>
        <v>#VALUE!</v>
      </c>
    </row>
    <row r="30" spans="1:10" ht="10.5" customHeight="1">
      <c r="A30" s="24"/>
      <c r="B30" s="1" t="s">
        <v>22</v>
      </c>
      <c r="C30" s="11">
        <v>1</v>
      </c>
      <c r="D30" s="14">
        <v>0</v>
      </c>
      <c r="E30" s="12" t="s">
        <v>50</v>
      </c>
      <c r="F30" s="13" t="e">
        <f t="shared" si="1"/>
        <v>#VALUE!</v>
      </c>
      <c r="G30" s="16"/>
      <c r="H30" s="13" t="e">
        <f t="shared" si="2"/>
        <v>#VALUE!</v>
      </c>
      <c r="I30" s="5"/>
      <c r="J30" s="13" t="e">
        <f t="shared" si="0"/>
        <v>#VALUE!</v>
      </c>
    </row>
    <row r="31" spans="1:10" ht="10.5" customHeight="1">
      <c r="A31" s="24"/>
      <c r="B31" s="1" t="s">
        <v>23</v>
      </c>
      <c r="C31" s="11">
        <v>1</v>
      </c>
      <c r="D31" s="14">
        <v>0</v>
      </c>
      <c r="E31" s="12" t="s">
        <v>50</v>
      </c>
      <c r="F31" s="13" t="e">
        <f t="shared" si="1"/>
        <v>#VALUE!</v>
      </c>
      <c r="G31" s="16"/>
      <c r="H31" s="13" t="e">
        <f t="shared" si="2"/>
        <v>#VALUE!</v>
      </c>
      <c r="I31" s="5"/>
      <c r="J31" s="13" t="e">
        <f t="shared" si="0"/>
        <v>#VALUE!</v>
      </c>
    </row>
    <row r="32" spans="1:10" ht="10.5" customHeight="1">
      <c r="A32" s="24"/>
      <c r="B32" s="1" t="s">
        <v>24</v>
      </c>
      <c r="C32" s="11">
        <v>1</v>
      </c>
      <c r="D32" s="14">
        <v>0</v>
      </c>
      <c r="E32" s="12" t="s">
        <v>50</v>
      </c>
      <c r="F32" s="13" t="e">
        <f t="shared" si="1"/>
        <v>#VALUE!</v>
      </c>
      <c r="G32" s="16"/>
      <c r="H32" s="13" t="e">
        <f t="shared" si="2"/>
        <v>#VALUE!</v>
      </c>
      <c r="I32" s="5"/>
      <c r="J32" s="13" t="e">
        <f t="shared" si="0"/>
        <v>#VALUE!</v>
      </c>
    </row>
    <row r="33" spans="1:10" ht="10.5" customHeight="1">
      <c r="A33" s="24"/>
      <c r="B33" s="1" t="s">
        <v>25</v>
      </c>
      <c r="C33" s="11">
        <v>1</v>
      </c>
      <c r="D33" s="14">
        <v>0</v>
      </c>
      <c r="E33" s="12" t="s">
        <v>50</v>
      </c>
      <c r="F33" s="13" t="e">
        <f t="shared" si="1"/>
        <v>#VALUE!</v>
      </c>
      <c r="G33" s="16"/>
      <c r="H33" s="13" t="e">
        <f t="shared" si="2"/>
        <v>#VALUE!</v>
      </c>
      <c r="I33" s="5"/>
      <c r="J33" s="13" t="e">
        <f t="shared" si="0"/>
        <v>#VALUE!</v>
      </c>
    </row>
    <row r="34" spans="1:10" ht="10.5" customHeight="1">
      <c r="A34" s="24"/>
      <c r="B34" s="1" t="s">
        <v>26</v>
      </c>
      <c r="C34" s="11">
        <v>1</v>
      </c>
      <c r="D34" s="14">
        <v>0</v>
      </c>
      <c r="E34" s="12" t="s">
        <v>50</v>
      </c>
      <c r="F34" s="13" t="e">
        <f t="shared" si="1"/>
        <v>#VALUE!</v>
      </c>
      <c r="G34" s="16"/>
      <c r="H34" s="13" t="e">
        <f t="shared" si="2"/>
        <v>#VALUE!</v>
      </c>
      <c r="I34" s="5"/>
      <c r="J34" s="13" t="e">
        <f t="shared" si="0"/>
        <v>#VALUE!</v>
      </c>
    </row>
    <row r="35" spans="1:10" ht="10.5" customHeight="1">
      <c r="A35" s="24"/>
      <c r="B35" s="1" t="s">
        <v>27</v>
      </c>
      <c r="C35" s="11">
        <v>1</v>
      </c>
      <c r="D35" s="14">
        <v>0</v>
      </c>
      <c r="E35" s="12" t="s">
        <v>50</v>
      </c>
      <c r="F35" s="13" t="e">
        <f t="shared" si="1"/>
        <v>#VALUE!</v>
      </c>
      <c r="G35" s="16"/>
      <c r="H35" s="13" t="e">
        <f t="shared" si="2"/>
        <v>#VALUE!</v>
      </c>
      <c r="I35" s="5"/>
      <c r="J35" s="13" t="e">
        <f t="shared" si="0"/>
        <v>#VALUE!</v>
      </c>
    </row>
    <row r="36" spans="1:10" ht="10.5" customHeight="1">
      <c r="A36" s="24"/>
      <c r="B36" s="1" t="s">
        <v>28</v>
      </c>
      <c r="C36" s="11">
        <v>1</v>
      </c>
      <c r="D36" s="14">
        <v>0</v>
      </c>
      <c r="E36" s="12" t="s">
        <v>50</v>
      </c>
      <c r="F36" s="13" t="e">
        <f t="shared" si="1"/>
        <v>#VALUE!</v>
      </c>
      <c r="G36" s="16"/>
      <c r="H36" s="13" t="e">
        <f t="shared" si="2"/>
        <v>#VALUE!</v>
      </c>
      <c r="I36" s="5"/>
      <c r="J36" s="13" t="e">
        <f t="shared" si="0"/>
        <v>#VALUE!</v>
      </c>
    </row>
    <row r="37" spans="1:10" ht="10.5" customHeight="1">
      <c r="A37" s="24"/>
      <c r="B37" s="1" t="s">
        <v>9</v>
      </c>
      <c r="C37" s="11">
        <v>1</v>
      </c>
      <c r="D37" s="14">
        <v>0</v>
      </c>
      <c r="E37" s="12" t="s">
        <v>50</v>
      </c>
      <c r="F37" s="13" t="e">
        <f t="shared" si="1"/>
        <v>#VALUE!</v>
      </c>
      <c r="G37" s="16"/>
      <c r="H37" s="13" t="e">
        <f t="shared" si="2"/>
        <v>#VALUE!</v>
      </c>
      <c r="I37" s="5"/>
      <c r="J37" s="13" t="e">
        <f t="shared" si="0"/>
        <v>#VALUE!</v>
      </c>
    </row>
    <row r="38" spans="6:10" ht="10.5" customHeight="1">
      <c r="F38" s="20"/>
      <c r="G38" s="21"/>
      <c r="H38" s="17" t="e">
        <f>SUM(H8:H37)</f>
        <v>#VALUE!</v>
      </c>
      <c r="I38" s="18" t="s">
        <v>16</v>
      </c>
      <c r="J38" s="17" t="e">
        <f>SUM(J8:J37)</f>
        <v>#VALUE!</v>
      </c>
    </row>
    <row r="39" ht="10.5">
      <c r="A39" s="9"/>
    </row>
    <row r="40" ht="10.5">
      <c r="A40" s="9" t="s">
        <v>53</v>
      </c>
    </row>
    <row r="41" ht="10.5">
      <c r="A41" s="9" t="s">
        <v>55</v>
      </c>
    </row>
    <row r="42" ht="10.5">
      <c r="A42" s="9" t="s">
        <v>54</v>
      </c>
    </row>
    <row r="43" ht="10.5">
      <c r="A43" s="9"/>
    </row>
  </sheetData>
  <sheetProtection/>
  <printOptions/>
  <pageMargins left="0.7874015748031497" right="0.7874015748031497" top="0.7874015748031497" bottom="0.5905511811023623" header="0.5118110236220472" footer="0.5118110236220472"/>
  <pageSetup fitToHeight="1" fitToWidth="1" orientation="landscape" paperSize="9" scale="76" r:id="rId1"/>
  <headerFooter alignWithMargins="0">
    <oddHeader>&amp;L&amp;"Verdana,Tučné"&amp;10&amp;A&amp;RPříloha č. 2 k VZ17/2012 "Mobilní telekomunikační služby"
</oddHeader>
    <oddFooter>&amp;L&amp;"Verdana,Tučné"příloha č. 1 zadávací dokumentace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Kettner Karel</cp:lastModifiedBy>
  <cp:lastPrinted>2003-05-26T12:20:59Z</cp:lastPrinted>
  <dcterms:created xsi:type="dcterms:W3CDTF">2002-08-27T13:17:59Z</dcterms:created>
  <dcterms:modified xsi:type="dcterms:W3CDTF">2012-03-22T13:53:16Z</dcterms:modified>
  <cp:category/>
  <cp:version/>
  <cp:contentType/>
  <cp:contentStatus/>
</cp:coreProperties>
</file>